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3.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ابدأ هنا" sheetId="1" state="visible" r:id="rId3"/>
    <sheet name="المتابعة" sheetId="2" state="visible" r:id="rId4"/>
    <sheet name="النسخة الكاملة" sheetId="3" state="visible" r:id="rId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<sst xmlns="http://schemas.openxmlformats.org/spreadsheetml/2006/main" count="74" uniqueCount="67">
  <si>
    <t xml:space="preserve">متابعة الوثائق والتجديدات</t>
  </si>
  <si>
    <t xml:space="preserve">نسخة مجانية من معيار لأدوات الأعمال · https://miyarbusiness.com</t>
  </si>
  <si>
    <t xml:space="preserve">ما الذي يجيب عنه هذا الملف؟</t>
  </si>
  <si>
    <t xml:space="preserve">أي ترخيص أو شهادة أو كفالة أو تأمين سينتهي قريبًا؟ يحسب الملف الأيام المتبقية لكل وثيقة من تاريخ اليوم، ويلوّن ما انتهى وما يحتاج تجديدًا عاجلًا، حتى لا يفاجئك انتهاء ترخيص في منتصف مناقصة أو مشروع.</t>
  </si>
  <si>
    <t xml:space="preserve">طريقة الاستخدام</t>
  </si>
  <si>
    <t xml:space="preserve">1. افتح ورقة «المتابعة» وحدد مهلة التنبيه بالأيام (30 يومًا افتراضيًا).</t>
  </si>
  <si>
    <t xml:space="preserve">2. أدخل لكل وثيقة: اسمها، والجهة المصدرة، ورقمها المرجعي، والمسؤول عن تجديدها، وتاريخ انتهائها.</t>
  </si>
  <si>
    <t xml:space="preserve">3. يحسب الملف الأيام المتبقية والحالة تلقائيًا عند كل فتح.</t>
  </si>
  <si>
    <t xml:space="preserve">4. رتّب الجدول حسب «الأيام المتبقية» تصاعديًا لترى الأولويات أولًا.</t>
  </si>
  <si>
    <t xml:space="preserve">دليل الألوان</t>
  </si>
  <si>
    <t xml:space="preserve">خلية تُدخل فيها بياناتك</t>
  </si>
  <si>
    <t xml:space="preserve">خلفية صفراء ونص أزرق: اكتب فيها.</t>
  </si>
  <si>
    <t xml:space="preserve">خلية محسوبة</t>
  </si>
  <si>
    <t xml:space="preserve">خلفية بيضاء: معادلة، لا تكتب فوقها.</t>
  </si>
  <si>
    <t xml:space="preserve">ملاحظات</t>
  </si>
  <si>
    <t xml:space="preserve">• السعة: 40 وثيقة.</t>
  </si>
  <si>
    <t xml:space="preserve">• هذا الملف أداة مستقلة مجانية بالكامل. تصفّح أدوات معيار للمقاولات على الموقع.</t>
  </si>
  <si>
    <t xml:space="preserve">سجل الوثائق والتجديدات</t>
  </si>
  <si>
    <t xml:space="preserve">الخلايا الصفراء للإدخال، والبيضاء محسوبة. الصفوف الأولى بيانات مثال: امسحها وأدخل وثائقك.</t>
  </si>
  <si>
    <t xml:space="preserve">تاريخ اليوم</t>
  </si>
  <si>
    <t xml:space="preserve">منتهية</t>
  </si>
  <si>
    <t xml:space="preserve">مهلة التنبيه (يوم)</t>
  </si>
  <si>
    <t xml:space="preserve">تجديد عاجل</t>
  </si>
  <si>
    <t xml:space="preserve">الوثيقة</t>
  </si>
  <si>
    <t xml:space="preserve">الجهة المصدرة</t>
  </si>
  <si>
    <t xml:space="preserve">الرقم المرجعي</t>
  </si>
  <si>
    <t xml:space="preserve">المسؤول</t>
  </si>
  <si>
    <t xml:space="preserve">تاريخ الإصدار</t>
  </si>
  <si>
    <t xml:space="preserve">تاريخ الانتهاء</t>
  </si>
  <si>
    <t xml:space="preserve">الأيام المتبقية</t>
  </si>
  <si>
    <t xml:space="preserve">الحالة</t>
  </si>
  <si>
    <t xml:space="preserve">الرخصة التجارية</t>
  </si>
  <si>
    <t xml:space="preserve">وزارة التجارة والصناعة</t>
  </si>
  <si>
    <t xml:space="preserve">TL-20418</t>
  </si>
  <si>
    <t xml:space="preserve">الشؤون الإدارية</t>
  </si>
  <si>
    <t xml:space="preserve">شهادة تصنيف المقاول</t>
  </si>
  <si>
    <t xml:space="preserve">الجهة المختصة بالتصنيف</t>
  </si>
  <si>
    <t xml:space="preserve">CL-3307</t>
  </si>
  <si>
    <t xml:space="preserve">إدارة العقود</t>
  </si>
  <si>
    <t xml:space="preserve">شهادة ISO 9001</t>
  </si>
  <si>
    <t xml:space="preserve">جهة المنح المعتمدة</t>
  </si>
  <si>
    <t xml:space="preserve">QMS-1182</t>
  </si>
  <si>
    <t xml:space="preserve">إدارة الجودة</t>
  </si>
  <si>
    <t xml:space="preserve">وثيقة تأمين المعدات</t>
  </si>
  <si>
    <t xml:space="preserve">شركة التأمين</t>
  </si>
  <si>
    <t xml:space="preserve">POL-55210</t>
  </si>
  <si>
    <t xml:space="preserve">الشؤون المالية</t>
  </si>
  <si>
    <t xml:space="preserve">كفالة حسن التنفيذ — مشروع (أ)</t>
  </si>
  <si>
    <t xml:space="preserve">البنك</t>
  </si>
  <si>
    <t xml:space="preserve">PB-77104</t>
  </si>
  <si>
    <t xml:space="preserve">عقد إيجار المكتب</t>
  </si>
  <si>
    <t xml:space="preserve">المالك</t>
  </si>
  <si>
    <t xml:space="preserve">LS-0915</t>
  </si>
  <si>
    <t xml:space="preserve">ماذا تضيف النسخة الكاملة؟ أدوات معيار</t>
  </si>
  <si>
    <t xml:space="preserve">هذه النسخة المجانية كاملة الوظيفة في حدودها. حين يكبر حجم العمل، انتقل إلى النسخة الكاملة.</t>
  </si>
  <si>
    <t xml:space="preserve">الميزة</t>
  </si>
  <si>
    <t xml:space="preserve">النسخة المجانية</t>
  </si>
  <si>
    <t xml:space="preserve">النسخة الكاملة</t>
  </si>
  <si>
    <t xml:space="preserve">✓</t>
  </si>
  <si>
    <t xml:space="preserve">متابعة المستخلصات والمحتجزات</t>
  </si>
  <si>
    <t xml:space="preserve">ملف مجاني مستقل</t>
  </si>
  <si>
    <t xml:space="preserve">MK-01</t>
  </si>
  <si>
    <t xml:space="preserve">تكلفة المشروع وربحيته</t>
  </si>
  <si>
    <t xml:space="preserve">MK-02</t>
  </si>
  <si>
    <t xml:space="preserve">التدفق النقدي لثلاثة عشر أسبوعًا</t>
  </si>
  <si>
    <t xml:space="preserve">MK-03</t>
  </si>
  <si>
    <t xml:space="preserve">صفحة المنتج: https://miyarbusiness.com/shop/</t>
  </si>
</sst>
</file>

<file path=xl/styles.xml><?xml version="1.0" encoding="utf-8"?>
<styleSheet xmlns="http://schemas.openxmlformats.org/spreadsheetml/2006/main">
  <numFmts count="3">
    <numFmt numFmtId="164" formatCode="General"/>
    <numFmt numFmtId="165" formatCode="yyyy\-mm\-dd"/>
    <numFmt numFmtId="166" formatCode="0"/>
  </numFmts>
  <fonts count="14">
    <font>
      <sz val="11"/>
      <color theme="1"/>
      <name val="Calibri"/>
      <family val="2"/>
      <charset val="1"/>
    </font>
    <font>
      <sz val="10"/>
      <name val="Arial"/>
      <family val="0"/>
    </font>
    <font>
      <sz val="10"/>
      <name val="Arial"/>
      <family val="0"/>
    </font>
    <font>
      <sz val="10"/>
      <name val="Arial"/>
      <family val="0"/>
    </font>
    <font>
      <b val="true"/>
      <sz val="16"/>
      <color rgb="FFFFFFFF"/>
      <name val="Arial"/>
      <family val="0"/>
      <charset val="1"/>
    </font>
    <font>
      <sz val="10"/>
      <color rgb="FF4A5A51"/>
      <name val="Arial"/>
      <family val="0"/>
      <charset val="1"/>
    </font>
    <font>
      <b val="true"/>
      <sz val="12"/>
      <color rgb="FF1F4E3D"/>
      <name val="Arial"/>
      <family val="0"/>
      <charset val="1"/>
    </font>
    <font>
      <sz val="11"/>
      <color rgb="FF1A1A1A"/>
      <name val="Arial"/>
      <family val="0"/>
      <charset val="1"/>
    </font>
    <font>
      <sz val="10"/>
      <color rgb="FF1F3FBF"/>
      <name val="Arial"/>
      <family val="0"/>
      <charset val="1"/>
    </font>
    <font>
      <sz val="10"/>
      <name val="Arial"/>
      <family val="0"/>
      <charset val="1"/>
    </font>
    <font>
      <b val="true"/>
      <sz val="10"/>
      <color rgb="FF1A1A1A"/>
      <name val="Arial"/>
      <family val="0"/>
      <charset val="1"/>
    </font>
    <font>
      <sz val="10"/>
      <color rgb="FF1A1A1A"/>
      <name val="Arial"/>
      <family val="0"/>
      <charset val="1"/>
    </font>
    <font>
      <b val="true"/>
      <sz val="10"/>
      <color rgb="FFFFFFFF"/>
      <name val="Arial"/>
      <family val="0"/>
      <charset val="1"/>
    </font>
    <font>
      <b val="true"/>
      <u val="single"/>
      <sz val="11"/>
      <color rgb="FF1F4E3D"/>
      <name val="Arial"/>
      <family val="0"/>
      <charset val="1"/>
    </font>
  </fonts>
  <fills count="5">
    <fill>
      <patternFill patternType="none"/>
    </fill>
    <fill>
      <patternFill patternType="gray125"/>
    </fill>
    <fill>
      <patternFill patternType="solid">
        <fgColor rgb="FF1F4E3D"/>
        <bgColor rgb="FF4A5A51"/>
      </patternFill>
    </fill>
    <fill>
      <patternFill patternType="solid">
        <fgColor rgb="FFFFF7D6"/>
        <bgColor rgb="FFFBEBCB"/>
      </patternFill>
    </fill>
    <fill>
      <patternFill patternType="solid">
        <fgColor rgb="FFE6EFEA"/>
        <bgColor rgb="FFDCEFE2"/>
      </patternFill>
    </fill>
  </fills>
  <borders count="2">
    <border diagonalUp="false" diagonalDown="false">
      <left/>
      <right/>
      <top/>
      <bottom/>
      <diagonal/>
    </border>
    <border diagonalUp="false" diagonalDown="false">
      <left style="thin">
        <color rgb="FFC9D3CC"/>
      </left>
      <right style="thin">
        <color rgb="FFC9D3CC"/>
      </right>
      <top style="thin">
        <color rgb="FFC9D3CC"/>
      </top>
      <bottom style="thin">
        <color rgb="FFC9D3CC"/>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0">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right" vertical="center" textRotation="0" wrapText="false" indent="1" shrinkToFit="false"/>
      <protection locked="true" hidden="false"/>
    </xf>
    <xf numFmtId="164" fontId="5" fillId="0" borderId="0" xfId="0" applyFont="true" applyBorder="true" applyAlignment="true" applyProtection="false">
      <alignment horizontal="right" vertical="center" textRotation="0" wrapText="true" indent="1" shrinkToFit="false"/>
      <protection locked="true" hidden="false"/>
    </xf>
    <xf numFmtId="164" fontId="6" fillId="0" borderId="0" xfId="0" applyFont="true" applyBorder="true" applyAlignment="true" applyProtection="false">
      <alignment horizontal="right" vertical="top" textRotation="0" wrapText="true" indent="1" shrinkToFit="false"/>
      <protection locked="true" hidden="false"/>
    </xf>
    <xf numFmtId="164" fontId="7" fillId="0" borderId="0" xfId="0" applyFont="true" applyBorder="true" applyAlignment="true" applyProtection="false">
      <alignment horizontal="right" vertical="top" textRotation="0" wrapText="true" indent="1" shrinkToFit="false"/>
      <protection locked="true" hidden="false"/>
    </xf>
    <xf numFmtId="164" fontId="8" fillId="3" borderId="1" xfId="0" applyFont="true" applyBorder="true" applyAlignment="true" applyProtection="false">
      <alignment horizontal="right" vertical="bottom" textRotation="0" wrapText="false" indent="1"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9" fillId="0" borderId="1" xfId="0" applyFont="true" applyBorder="true" applyAlignment="true" applyProtection="false">
      <alignment horizontal="right" vertical="bottom" textRotation="0" wrapText="false" indent="1" shrinkToFit="false"/>
      <protection locked="true" hidden="false"/>
    </xf>
    <xf numFmtId="164" fontId="10" fillId="0" borderId="1" xfId="0" applyFont="true" applyBorder="true" applyAlignment="true" applyProtection="false">
      <alignment horizontal="right" vertical="center" textRotation="0" wrapText="false" indent="0" shrinkToFit="false"/>
      <protection locked="true" hidden="false"/>
    </xf>
    <xf numFmtId="165" fontId="11" fillId="0" borderId="1" xfId="0" applyFont="true" applyBorder="true" applyAlignment="true" applyProtection="false">
      <alignment horizontal="center" vertical="center" textRotation="0" wrapText="false" indent="0" shrinkToFit="false"/>
      <protection locked="true" hidden="false"/>
    </xf>
    <xf numFmtId="166" fontId="10" fillId="0" borderId="1" xfId="0" applyFont="true" applyBorder="true" applyAlignment="true" applyProtection="false">
      <alignment horizontal="center" vertical="center" textRotation="0" wrapText="false" indent="0" shrinkToFit="false"/>
      <protection locked="true" hidden="false"/>
    </xf>
    <xf numFmtId="166" fontId="8" fillId="3" borderId="1" xfId="0" applyFont="true" applyBorder="true" applyAlignment="true" applyProtection="false">
      <alignment horizontal="center" vertical="center" textRotation="0" wrapText="false" indent="0" shrinkToFit="false"/>
      <protection locked="true" hidden="false"/>
    </xf>
    <xf numFmtId="164" fontId="12" fillId="2" borderId="1" xfId="0" applyFont="true" applyBorder="true" applyAlignment="true" applyProtection="false">
      <alignment horizontal="center" vertical="center" textRotation="0" wrapText="true" indent="0" shrinkToFit="false"/>
      <protection locked="true" hidden="false"/>
    </xf>
    <xf numFmtId="164" fontId="8" fillId="3" borderId="1" xfId="0" applyFont="true" applyBorder="true" applyAlignment="true" applyProtection="false">
      <alignment horizontal="right" vertical="center" textRotation="0" wrapText="false" indent="0" shrinkToFit="false"/>
      <protection locked="true" hidden="false"/>
    </xf>
    <xf numFmtId="165" fontId="8" fillId="3" borderId="1" xfId="0" applyFont="true" applyBorder="true" applyAlignment="true" applyProtection="false">
      <alignment horizontal="center" vertical="center" textRotation="0" wrapText="false" indent="0" shrinkToFit="false"/>
      <protection locked="true" hidden="false"/>
    </xf>
    <xf numFmtId="166" fontId="11" fillId="0" borderId="1" xfId="0" applyFont="true" applyBorder="true" applyAlignment="true" applyProtection="false">
      <alignment horizontal="center" vertical="center" textRotation="0" wrapText="false" indent="0" shrinkToFit="false"/>
      <protection locked="true" hidden="false"/>
    </xf>
    <xf numFmtId="164" fontId="11" fillId="0" borderId="1" xfId="0" applyFont="true" applyBorder="true" applyAlignment="true" applyProtection="false">
      <alignment horizontal="center" vertical="center" textRotation="0" wrapText="false" indent="0" shrinkToFit="false"/>
      <protection locked="true" hidden="false"/>
    </xf>
    <xf numFmtId="164" fontId="11" fillId="0" borderId="1" xfId="0" applyFont="true" applyBorder="true" applyAlignment="true" applyProtection="false">
      <alignment horizontal="right" vertical="center" textRotation="0" wrapText="false" indent="0" shrinkToFit="false"/>
      <protection locked="true" hidden="false"/>
    </xf>
    <xf numFmtId="164" fontId="11" fillId="4" borderId="1" xfId="0" applyFont="true" applyBorder="true" applyAlignment="true" applyProtection="false">
      <alignment horizontal="center" vertical="center" textRotation="0" wrapText="false" indent="0" shrinkToFit="false"/>
      <protection locked="true" hidden="false"/>
    </xf>
    <xf numFmtId="164" fontId="13" fillId="0" borderId="0" xfId="0" applyFont="true" applyBorder="true" applyAlignment="true" applyProtection="false">
      <alignment horizontal="right" vertical="bottom" textRotation="0" wrapText="false" indent="1"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3">
    <dxf>
      <font>
        <name val="Arial"/>
        <charset val="1"/>
        <family val="0"/>
        <b val="1"/>
        <color rgb="FF9C2A1E"/>
      </font>
      <fill>
        <patternFill>
          <bgColor rgb="FFF8DEDA"/>
        </patternFill>
      </fill>
    </dxf>
    <dxf>
      <font>
        <name val="Arial"/>
        <charset val="1"/>
        <family val="0"/>
        <b val="1"/>
        <color rgb="FF8A5300"/>
      </font>
      <fill>
        <patternFill>
          <bgColor rgb="FFFBEBCB"/>
        </patternFill>
      </fill>
    </dxf>
    <dxf>
      <fill>
        <patternFill>
          <bgColor rgb="FFDCEFE2"/>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A5300"/>
      <rgbColor rgb="FF800080"/>
      <rgbColor rgb="FF008080"/>
      <rgbColor rgb="FFC9D3CC"/>
      <rgbColor rgb="FF808080"/>
      <rgbColor rgb="FF9999FF"/>
      <rgbColor rgb="FF993366"/>
      <rgbColor rgb="FFFFF7D6"/>
      <rgbColor rgb="FFE6EFEA"/>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DCEFE2"/>
      <rgbColor rgb="FFFBEBCB"/>
      <rgbColor rgb="FF99CCFF"/>
      <rgbColor rgb="FFFF99CC"/>
      <rgbColor rgb="FFCC99FF"/>
      <rgbColor rgb="FFF8DEDA"/>
      <rgbColor rgb="FF3366FF"/>
      <rgbColor rgb="FF33CCCC"/>
      <rgbColor rgb="FF99CC00"/>
      <rgbColor rgb="FFFFCC00"/>
      <rgbColor rgb="FFFF9900"/>
      <rgbColor rgb="FFFF6600"/>
      <rgbColor rgb="FF4A5A51"/>
      <rgbColor rgb="FF969696"/>
      <rgbColor rgb="FF003366"/>
      <rgbColor rgb="FF339966"/>
      <rgbColor rgb="FF003300"/>
      <rgbColor rgb="FF1A1A1A"/>
      <rgbColor rgb="FF9C2A1E"/>
      <rgbColor rgb="FF993366"/>
      <rgbColor rgb="FF1F3FBF"/>
      <rgbColor rgb="FF1F4E3D"/>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3.xml.rels><?xml version="1.0" encoding="UTF-8"?>
<Relationships xmlns="http://schemas.openxmlformats.org/package/2006/relationships"><Relationship Id="rId1" Type="http://schemas.openxmlformats.org/officeDocument/2006/relationships/hyperlink" Target="https://miyarbusiness.com/shop/"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19"/>
  <sheetViews>
    <sheetView showFormulas="false" showGridLines="false" showRowColHeaders="true" showZeros="true" rightToLeft="tru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70"/>
  </cols>
  <sheetData>
    <row r="1" customFormat="false" ht="33.75" hidden="false" customHeight="true" outlineLevel="0" collapsed="false">
      <c r="A1" s="1" t="s">
        <v>0</v>
      </c>
      <c r="B1" s="1"/>
    </row>
    <row r="2" customFormat="false" ht="30" hidden="false" customHeight="true" outlineLevel="0" collapsed="false">
      <c r="A2" s="2" t="s">
        <v>1</v>
      </c>
      <c r="B2" s="2"/>
    </row>
    <row r="4" customFormat="false" ht="15" hidden="false" customHeight="true" outlineLevel="0" collapsed="false">
      <c r="A4" s="3" t="s">
        <v>2</v>
      </c>
      <c r="B4" s="3"/>
    </row>
    <row r="5" customFormat="false" ht="48" hidden="false" customHeight="true" outlineLevel="0" collapsed="false">
      <c r="A5" s="4" t="s">
        <v>3</v>
      </c>
      <c r="B5" s="4"/>
    </row>
    <row r="7" customFormat="false" ht="15" hidden="false" customHeight="true" outlineLevel="0" collapsed="false">
      <c r="A7" s="3" t="s">
        <v>4</v>
      </c>
      <c r="B7" s="3"/>
    </row>
    <row r="8" customFormat="false" ht="31.5" hidden="false" customHeight="true" outlineLevel="0" collapsed="false">
      <c r="A8" s="4" t="s">
        <v>5</v>
      </c>
      <c r="B8" s="4"/>
    </row>
    <row r="9" customFormat="false" ht="31.5" hidden="false" customHeight="true" outlineLevel="0" collapsed="false">
      <c r="A9" s="4" t="s">
        <v>6</v>
      </c>
      <c r="B9" s="4"/>
    </row>
    <row r="10" customFormat="false" ht="31.5" hidden="false" customHeight="true" outlineLevel="0" collapsed="false">
      <c r="A10" s="4" t="s">
        <v>7</v>
      </c>
      <c r="B10" s="4"/>
    </row>
    <row r="11" customFormat="false" ht="31.5" hidden="false" customHeight="true" outlineLevel="0" collapsed="false">
      <c r="A11" s="4" t="s">
        <v>8</v>
      </c>
      <c r="B11" s="4"/>
    </row>
    <row r="13" customFormat="false" ht="15" hidden="false" customHeight="true" outlineLevel="0" collapsed="false">
      <c r="A13" s="3" t="s">
        <v>9</v>
      </c>
      <c r="B13" s="3"/>
    </row>
    <row r="14" customFormat="false" ht="15" hidden="false" customHeight="false" outlineLevel="0" collapsed="false">
      <c r="A14" s="5" t="s">
        <v>10</v>
      </c>
      <c r="B14" s="6" t="s">
        <v>11</v>
      </c>
    </row>
    <row r="15" customFormat="false" ht="15" hidden="false" customHeight="false" outlineLevel="0" collapsed="false">
      <c r="A15" s="7" t="s">
        <v>12</v>
      </c>
      <c r="B15" s="6" t="s">
        <v>13</v>
      </c>
    </row>
    <row r="17" customFormat="false" ht="15" hidden="false" customHeight="true" outlineLevel="0" collapsed="false">
      <c r="A17" s="3" t="s">
        <v>14</v>
      </c>
      <c r="B17" s="3"/>
    </row>
    <row r="18" customFormat="false" ht="31.5" hidden="false" customHeight="true" outlineLevel="0" collapsed="false">
      <c r="A18" s="4" t="s">
        <v>15</v>
      </c>
      <c r="B18" s="4"/>
    </row>
    <row r="19" customFormat="false" ht="31.5" hidden="false" customHeight="true" outlineLevel="0" collapsed="false">
      <c r="A19" s="4" t="s">
        <v>16</v>
      </c>
      <c r="B19" s="4"/>
    </row>
  </sheetData>
  <mergeCells count="13">
    <mergeCell ref="A1:B1"/>
    <mergeCell ref="A2:B2"/>
    <mergeCell ref="A4:B4"/>
    <mergeCell ref="A5:B5"/>
    <mergeCell ref="A7:B7"/>
    <mergeCell ref="A8:B8"/>
    <mergeCell ref="A9:B9"/>
    <mergeCell ref="A10:B10"/>
    <mergeCell ref="A11:B11"/>
    <mergeCell ref="A13:B13"/>
    <mergeCell ref="A17:B17"/>
    <mergeCell ref="A18:B18"/>
    <mergeCell ref="A19:B19"/>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47"/>
  <sheetViews>
    <sheetView showFormulas="false" showGridLines="false" showRowColHeaders="true" showZeros="true" rightToLeft="true" tabSelected="false" showOutlineSymbols="true" defaultGridColor="true" view="normal" topLeftCell="A1" colorId="64" zoomScale="100" zoomScaleNormal="100" zoomScalePageLayoutView="100" workbookViewId="0">
      <pane xSplit="1" ySplit="7" topLeftCell="B8" activePane="bottomRight" state="frozen"/>
      <selection pane="topLeft" activeCell="A1" activeCellId="0" sqref="A1"/>
      <selection pane="topRight" activeCell="B1" activeCellId="0" sqref="B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24"/>
    <col collapsed="false" customWidth="true" hidden="false" outlineLevel="0" max="3" min="3" style="0" width="14"/>
    <col collapsed="false" customWidth="true" hidden="false" outlineLevel="0" max="4" min="4" style="0" width="16"/>
    <col collapsed="false" customWidth="true" hidden="false" outlineLevel="0" max="7" min="5" style="0" width="13"/>
    <col collapsed="false" customWidth="true" hidden="false" outlineLevel="0" max="8" min="8" style="0" width="14"/>
    <col collapsed="false" customWidth="true" hidden="false" outlineLevel="0" max="9" min="9" style="0" width="26"/>
  </cols>
  <sheetData>
    <row r="1" customFormat="false" ht="33.75" hidden="false" customHeight="true" outlineLevel="0" collapsed="false">
      <c r="A1" s="1" t="s">
        <v>17</v>
      </c>
      <c r="B1" s="1"/>
      <c r="C1" s="1"/>
      <c r="D1" s="1"/>
      <c r="E1" s="1"/>
      <c r="F1" s="1"/>
      <c r="G1" s="1"/>
      <c r="H1" s="1"/>
      <c r="I1" s="1"/>
    </row>
    <row r="2" customFormat="false" ht="30" hidden="false" customHeight="true" outlineLevel="0" collapsed="false">
      <c r="A2" s="2" t="s">
        <v>18</v>
      </c>
      <c r="B2" s="2"/>
      <c r="C2" s="2"/>
      <c r="D2" s="2"/>
      <c r="E2" s="2"/>
      <c r="F2" s="2"/>
      <c r="G2" s="2"/>
      <c r="H2" s="2"/>
      <c r="I2" s="2"/>
    </row>
    <row r="3" customFormat="false" ht="15" hidden="false" customHeight="false" outlineLevel="0" collapsed="false">
      <c r="A3" s="8" t="s">
        <v>19</v>
      </c>
      <c r="B3" s="9" t="n">
        <f aca="true">TODAY()</f>
        <v>46300</v>
      </c>
      <c r="D3" s="8" t="s">
        <v>20</v>
      </c>
      <c r="E3" s="10" t="n">
        <f aca="false">COUNTIF(H8:H47,"منتهية")</f>
        <v>1</v>
      </c>
    </row>
    <row r="4" customFormat="false" ht="15" hidden="false" customHeight="false" outlineLevel="0" collapsed="false">
      <c r="A4" s="8" t="s">
        <v>21</v>
      </c>
      <c r="B4" s="11" t="n">
        <v>30</v>
      </c>
      <c r="D4" s="8" t="s">
        <v>22</v>
      </c>
      <c r="E4" s="10" t="n">
        <f aca="false">COUNTIF(H8:H47,"تجديد عاجل")</f>
        <v>2</v>
      </c>
    </row>
    <row r="7" customFormat="false" ht="36" hidden="false" customHeight="true" outlineLevel="0" collapsed="false">
      <c r="A7" s="12" t="s">
        <v>23</v>
      </c>
      <c r="B7" s="12" t="s">
        <v>24</v>
      </c>
      <c r="C7" s="12" t="s">
        <v>25</v>
      </c>
      <c r="D7" s="12" t="s">
        <v>26</v>
      </c>
      <c r="E7" s="12" t="s">
        <v>27</v>
      </c>
      <c r="F7" s="12" t="s">
        <v>28</v>
      </c>
      <c r="G7" s="12" t="s">
        <v>29</v>
      </c>
      <c r="H7" s="12" t="s">
        <v>30</v>
      </c>
      <c r="I7" s="12" t="s">
        <v>14</v>
      </c>
    </row>
    <row r="8" customFormat="false" ht="15" hidden="false" customHeight="false" outlineLevel="0" collapsed="false">
      <c r="A8" s="13" t="s">
        <v>31</v>
      </c>
      <c r="B8" s="13" t="s">
        <v>32</v>
      </c>
      <c r="C8" s="13" t="s">
        <v>33</v>
      </c>
      <c r="D8" s="13" t="s">
        <v>34</v>
      </c>
      <c r="E8" s="14" t="n">
        <v>45960</v>
      </c>
      <c r="F8" s="14" t="n">
        <v>46325</v>
      </c>
      <c r="G8" s="15" t="n">
        <f aca="false">IF(F8="","",F8-$B$3)</f>
        <v>25</v>
      </c>
      <c r="H8" s="16" t="str">
        <f aca="false">IF(F8="","",IF(G8&lt;0,"منتهية",IF(G8&lt;=$B$4,"تجديد عاجل","سارية")))</f>
        <v>تجديد عاجل</v>
      </c>
      <c r="I8" s="13"/>
    </row>
    <row r="9" customFormat="false" ht="15" hidden="false" customHeight="false" outlineLevel="0" collapsed="false">
      <c r="A9" s="13" t="s">
        <v>35</v>
      </c>
      <c r="B9" s="13" t="s">
        <v>36</v>
      </c>
      <c r="C9" s="13" t="s">
        <v>37</v>
      </c>
      <c r="D9" s="13" t="s">
        <v>38</v>
      </c>
      <c r="E9" s="14" t="n">
        <v>45600</v>
      </c>
      <c r="F9" s="14" t="n">
        <v>46395</v>
      </c>
      <c r="G9" s="15" t="n">
        <f aca="false">IF(F9="","",F9-$B$3)</f>
        <v>95</v>
      </c>
      <c r="H9" s="16" t="str">
        <f aca="false">IF(F9="","",IF(G9&lt;0,"منتهية",IF(G9&lt;=$B$4,"تجديد عاجل","سارية")))</f>
        <v>سارية</v>
      </c>
      <c r="I9" s="13"/>
    </row>
    <row r="10" customFormat="false" ht="15" hidden="false" customHeight="false" outlineLevel="0" collapsed="false">
      <c r="A10" s="13" t="s">
        <v>39</v>
      </c>
      <c r="B10" s="13" t="s">
        <v>40</v>
      </c>
      <c r="C10" s="13" t="s">
        <v>41</v>
      </c>
      <c r="D10" s="13" t="s">
        <v>42</v>
      </c>
      <c r="E10" s="14" t="n">
        <v>45300</v>
      </c>
      <c r="F10" s="14" t="n">
        <v>46470</v>
      </c>
      <c r="G10" s="15" t="n">
        <f aca="false">IF(F10="","",F10-$B$3)</f>
        <v>170</v>
      </c>
      <c r="H10" s="16" t="str">
        <f aca="false">IF(F10="","",IF(G10&lt;0,"منتهية",IF(G10&lt;=$B$4,"تجديد عاجل","سارية")))</f>
        <v>سارية</v>
      </c>
      <c r="I10" s="13"/>
    </row>
    <row r="11" customFormat="false" ht="15" hidden="false" customHeight="false" outlineLevel="0" collapsed="false">
      <c r="A11" s="13" t="s">
        <v>43</v>
      </c>
      <c r="B11" s="13" t="s">
        <v>44</v>
      </c>
      <c r="C11" s="13" t="s">
        <v>45</v>
      </c>
      <c r="D11" s="13" t="s">
        <v>46</v>
      </c>
      <c r="E11" s="14" t="n">
        <v>45930</v>
      </c>
      <c r="F11" s="14" t="n">
        <v>46295</v>
      </c>
      <c r="G11" s="15" t="n">
        <f aca="false">IF(F11="","",F11-$B$3)</f>
        <v>-5</v>
      </c>
      <c r="H11" s="16" t="str">
        <f aca="false">IF(F11="","",IF(G11&lt;0,"منتهية",IF(G11&lt;=$B$4,"تجديد عاجل","سارية")))</f>
        <v>منتهية</v>
      </c>
      <c r="I11" s="13"/>
    </row>
    <row r="12" customFormat="false" ht="15" hidden="false" customHeight="false" outlineLevel="0" collapsed="false">
      <c r="A12" s="13" t="s">
        <v>47</v>
      </c>
      <c r="B12" s="13" t="s">
        <v>48</v>
      </c>
      <c r="C12" s="13" t="s">
        <v>49</v>
      </c>
      <c r="D12" s="13" t="s">
        <v>46</v>
      </c>
      <c r="E12" s="14" t="n">
        <v>46000</v>
      </c>
      <c r="F12" s="14" t="n">
        <v>46312</v>
      </c>
      <c r="G12" s="15" t="n">
        <f aca="false">IF(F12="","",F12-$B$3)</f>
        <v>12</v>
      </c>
      <c r="H12" s="16" t="str">
        <f aca="false">IF(F12="","",IF(G12&lt;0,"منتهية",IF(G12&lt;=$B$4,"تجديد عاجل","سارية")))</f>
        <v>تجديد عاجل</v>
      </c>
      <c r="I12" s="13"/>
    </row>
    <row r="13" customFormat="false" ht="15" hidden="false" customHeight="false" outlineLevel="0" collapsed="false">
      <c r="A13" s="13" t="s">
        <v>50</v>
      </c>
      <c r="B13" s="13" t="s">
        <v>51</v>
      </c>
      <c r="C13" s="13" t="s">
        <v>52</v>
      </c>
      <c r="D13" s="13" t="s">
        <v>34</v>
      </c>
      <c r="E13" s="14" t="n">
        <v>45970</v>
      </c>
      <c r="F13" s="14" t="n">
        <v>46335</v>
      </c>
      <c r="G13" s="15" t="n">
        <f aca="false">IF(F13="","",F13-$B$3)</f>
        <v>35</v>
      </c>
      <c r="H13" s="16" t="str">
        <f aca="false">IF(F13="","",IF(G13&lt;0,"منتهية",IF(G13&lt;=$B$4,"تجديد عاجل","سارية")))</f>
        <v>سارية</v>
      </c>
      <c r="I13" s="13"/>
    </row>
    <row r="14" customFormat="false" ht="15" hidden="false" customHeight="false" outlineLevel="0" collapsed="false">
      <c r="A14" s="13"/>
      <c r="B14" s="13"/>
      <c r="C14" s="13"/>
      <c r="D14" s="13"/>
      <c r="E14" s="14"/>
      <c r="F14" s="14"/>
      <c r="G14" s="15" t="str">
        <f aca="false">IF(F14="","",F14-$B$3)</f>
        <v/>
      </c>
      <c r="H14" s="16" t="str">
        <f aca="false">IF(F14="","",IF(G14&lt;0,"منتهية",IF(G14&lt;=$B$4,"تجديد عاجل","سارية")))</f>
        <v/>
      </c>
      <c r="I14" s="13"/>
    </row>
    <row r="15" customFormat="false" ht="15" hidden="false" customHeight="false" outlineLevel="0" collapsed="false">
      <c r="A15" s="13"/>
      <c r="B15" s="13"/>
      <c r="C15" s="13"/>
      <c r="D15" s="13"/>
      <c r="E15" s="14"/>
      <c r="F15" s="14"/>
      <c r="G15" s="15" t="str">
        <f aca="false">IF(F15="","",F15-$B$3)</f>
        <v/>
      </c>
      <c r="H15" s="16" t="str">
        <f aca="false">IF(F15="","",IF(G15&lt;0,"منتهية",IF(G15&lt;=$B$4,"تجديد عاجل","سارية")))</f>
        <v/>
      </c>
      <c r="I15" s="13"/>
    </row>
    <row r="16" customFormat="false" ht="15" hidden="false" customHeight="false" outlineLevel="0" collapsed="false">
      <c r="A16" s="13"/>
      <c r="B16" s="13"/>
      <c r="C16" s="13"/>
      <c r="D16" s="13"/>
      <c r="E16" s="14"/>
      <c r="F16" s="14"/>
      <c r="G16" s="15" t="str">
        <f aca="false">IF(F16="","",F16-$B$3)</f>
        <v/>
      </c>
      <c r="H16" s="16" t="str">
        <f aca="false">IF(F16="","",IF(G16&lt;0,"منتهية",IF(G16&lt;=$B$4,"تجديد عاجل","سارية")))</f>
        <v/>
      </c>
      <c r="I16" s="13"/>
    </row>
    <row r="17" customFormat="false" ht="15" hidden="false" customHeight="false" outlineLevel="0" collapsed="false">
      <c r="A17" s="13"/>
      <c r="B17" s="13"/>
      <c r="C17" s="13"/>
      <c r="D17" s="13"/>
      <c r="E17" s="14"/>
      <c r="F17" s="14"/>
      <c r="G17" s="15" t="str">
        <f aca="false">IF(F17="","",F17-$B$3)</f>
        <v/>
      </c>
      <c r="H17" s="16" t="str">
        <f aca="false">IF(F17="","",IF(G17&lt;0,"منتهية",IF(G17&lt;=$B$4,"تجديد عاجل","سارية")))</f>
        <v/>
      </c>
      <c r="I17" s="13"/>
    </row>
    <row r="18" customFormat="false" ht="15" hidden="false" customHeight="false" outlineLevel="0" collapsed="false">
      <c r="A18" s="13"/>
      <c r="B18" s="13"/>
      <c r="C18" s="13"/>
      <c r="D18" s="13"/>
      <c r="E18" s="14"/>
      <c r="F18" s="14"/>
      <c r="G18" s="15" t="str">
        <f aca="false">IF(F18="","",F18-$B$3)</f>
        <v/>
      </c>
      <c r="H18" s="16" t="str">
        <f aca="false">IF(F18="","",IF(G18&lt;0,"منتهية",IF(G18&lt;=$B$4,"تجديد عاجل","سارية")))</f>
        <v/>
      </c>
      <c r="I18" s="13"/>
    </row>
    <row r="19" customFormat="false" ht="15" hidden="false" customHeight="false" outlineLevel="0" collapsed="false">
      <c r="A19" s="13"/>
      <c r="B19" s="13"/>
      <c r="C19" s="13"/>
      <c r="D19" s="13"/>
      <c r="E19" s="14"/>
      <c r="F19" s="14"/>
      <c r="G19" s="15" t="str">
        <f aca="false">IF(F19="","",F19-$B$3)</f>
        <v/>
      </c>
      <c r="H19" s="16" t="str">
        <f aca="false">IF(F19="","",IF(G19&lt;0,"منتهية",IF(G19&lt;=$B$4,"تجديد عاجل","سارية")))</f>
        <v/>
      </c>
      <c r="I19" s="13"/>
    </row>
    <row r="20" customFormat="false" ht="15" hidden="false" customHeight="false" outlineLevel="0" collapsed="false">
      <c r="A20" s="13"/>
      <c r="B20" s="13"/>
      <c r="C20" s="13"/>
      <c r="D20" s="13"/>
      <c r="E20" s="14"/>
      <c r="F20" s="14"/>
      <c r="G20" s="15" t="str">
        <f aca="false">IF(F20="","",F20-$B$3)</f>
        <v/>
      </c>
      <c r="H20" s="16" t="str">
        <f aca="false">IF(F20="","",IF(G20&lt;0,"منتهية",IF(G20&lt;=$B$4,"تجديد عاجل","سارية")))</f>
        <v/>
      </c>
      <c r="I20" s="13"/>
    </row>
    <row r="21" customFormat="false" ht="15" hidden="false" customHeight="false" outlineLevel="0" collapsed="false">
      <c r="A21" s="13"/>
      <c r="B21" s="13"/>
      <c r="C21" s="13"/>
      <c r="D21" s="13"/>
      <c r="E21" s="14"/>
      <c r="F21" s="14"/>
      <c r="G21" s="15" t="str">
        <f aca="false">IF(F21="","",F21-$B$3)</f>
        <v/>
      </c>
      <c r="H21" s="16" t="str">
        <f aca="false">IF(F21="","",IF(G21&lt;0,"منتهية",IF(G21&lt;=$B$4,"تجديد عاجل","سارية")))</f>
        <v/>
      </c>
      <c r="I21" s="13"/>
    </row>
    <row r="22" customFormat="false" ht="15" hidden="false" customHeight="false" outlineLevel="0" collapsed="false">
      <c r="A22" s="13"/>
      <c r="B22" s="13"/>
      <c r="C22" s="13"/>
      <c r="D22" s="13"/>
      <c r="E22" s="14"/>
      <c r="F22" s="14"/>
      <c r="G22" s="15" t="str">
        <f aca="false">IF(F22="","",F22-$B$3)</f>
        <v/>
      </c>
      <c r="H22" s="16" t="str">
        <f aca="false">IF(F22="","",IF(G22&lt;0,"منتهية",IF(G22&lt;=$B$4,"تجديد عاجل","سارية")))</f>
        <v/>
      </c>
      <c r="I22" s="13"/>
    </row>
    <row r="23" customFormat="false" ht="15" hidden="false" customHeight="false" outlineLevel="0" collapsed="false">
      <c r="A23" s="13"/>
      <c r="B23" s="13"/>
      <c r="C23" s="13"/>
      <c r="D23" s="13"/>
      <c r="E23" s="14"/>
      <c r="F23" s="14"/>
      <c r="G23" s="15" t="str">
        <f aca="false">IF(F23="","",F23-$B$3)</f>
        <v/>
      </c>
      <c r="H23" s="16" t="str">
        <f aca="false">IF(F23="","",IF(G23&lt;0,"منتهية",IF(G23&lt;=$B$4,"تجديد عاجل","سارية")))</f>
        <v/>
      </c>
      <c r="I23" s="13"/>
    </row>
    <row r="24" customFormat="false" ht="15" hidden="false" customHeight="false" outlineLevel="0" collapsed="false">
      <c r="A24" s="13"/>
      <c r="B24" s="13"/>
      <c r="C24" s="13"/>
      <c r="D24" s="13"/>
      <c r="E24" s="14"/>
      <c r="F24" s="14"/>
      <c r="G24" s="15" t="str">
        <f aca="false">IF(F24="","",F24-$B$3)</f>
        <v/>
      </c>
      <c r="H24" s="16" t="str">
        <f aca="false">IF(F24="","",IF(G24&lt;0,"منتهية",IF(G24&lt;=$B$4,"تجديد عاجل","سارية")))</f>
        <v/>
      </c>
      <c r="I24" s="13"/>
    </row>
    <row r="25" customFormat="false" ht="15" hidden="false" customHeight="false" outlineLevel="0" collapsed="false">
      <c r="A25" s="13"/>
      <c r="B25" s="13"/>
      <c r="C25" s="13"/>
      <c r="D25" s="13"/>
      <c r="E25" s="14"/>
      <c r="F25" s="14"/>
      <c r="G25" s="15" t="str">
        <f aca="false">IF(F25="","",F25-$B$3)</f>
        <v/>
      </c>
      <c r="H25" s="16" t="str">
        <f aca="false">IF(F25="","",IF(G25&lt;0,"منتهية",IF(G25&lt;=$B$4,"تجديد عاجل","سارية")))</f>
        <v/>
      </c>
      <c r="I25" s="13"/>
    </row>
    <row r="26" customFormat="false" ht="15" hidden="false" customHeight="false" outlineLevel="0" collapsed="false">
      <c r="A26" s="13"/>
      <c r="B26" s="13"/>
      <c r="C26" s="13"/>
      <c r="D26" s="13"/>
      <c r="E26" s="14"/>
      <c r="F26" s="14"/>
      <c r="G26" s="15" t="str">
        <f aca="false">IF(F26="","",F26-$B$3)</f>
        <v/>
      </c>
      <c r="H26" s="16" t="str">
        <f aca="false">IF(F26="","",IF(G26&lt;0,"منتهية",IF(G26&lt;=$B$4,"تجديد عاجل","سارية")))</f>
        <v/>
      </c>
      <c r="I26" s="13"/>
    </row>
    <row r="27" customFormat="false" ht="15" hidden="false" customHeight="false" outlineLevel="0" collapsed="false">
      <c r="A27" s="13"/>
      <c r="B27" s="13"/>
      <c r="C27" s="13"/>
      <c r="D27" s="13"/>
      <c r="E27" s="14"/>
      <c r="F27" s="14"/>
      <c r="G27" s="15" t="str">
        <f aca="false">IF(F27="","",F27-$B$3)</f>
        <v/>
      </c>
      <c r="H27" s="16" t="str">
        <f aca="false">IF(F27="","",IF(G27&lt;0,"منتهية",IF(G27&lt;=$B$4,"تجديد عاجل","سارية")))</f>
        <v/>
      </c>
      <c r="I27" s="13"/>
    </row>
    <row r="28" customFormat="false" ht="15" hidden="false" customHeight="false" outlineLevel="0" collapsed="false">
      <c r="A28" s="13"/>
      <c r="B28" s="13"/>
      <c r="C28" s="13"/>
      <c r="D28" s="13"/>
      <c r="E28" s="14"/>
      <c r="F28" s="14"/>
      <c r="G28" s="15" t="str">
        <f aca="false">IF(F28="","",F28-$B$3)</f>
        <v/>
      </c>
      <c r="H28" s="16" t="str">
        <f aca="false">IF(F28="","",IF(G28&lt;0,"منتهية",IF(G28&lt;=$B$4,"تجديد عاجل","سارية")))</f>
        <v/>
      </c>
      <c r="I28" s="13"/>
    </row>
    <row r="29" customFormat="false" ht="15" hidden="false" customHeight="false" outlineLevel="0" collapsed="false">
      <c r="A29" s="13"/>
      <c r="B29" s="13"/>
      <c r="C29" s="13"/>
      <c r="D29" s="13"/>
      <c r="E29" s="14"/>
      <c r="F29" s="14"/>
      <c r="G29" s="15" t="str">
        <f aca="false">IF(F29="","",F29-$B$3)</f>
        <v/>
      </c>
      <c r="H29" s="16" t="str">
        <f aca="false">IF(F29="","",IF(G29&lt;0,"منتهية",IF(G29&lt;=$B$4,"تجديد عاجل","سارية")))</f>
        <v/>
      </c>
      <c r="I29" s="13"/>
    </row>
    <row r="30" customFormat="false" ht="15" hidden="false" customHeight="false" outlineLevel="0" collapsed="false">
      <c r="A30" s="13"/>
      <c r="B30" s="13"/>
      <c r="C30" s="13"/>
      <c r="D30" s="13"/>
      <c r="E30" s="14"/>
      <c r="F30" s="14"/>
      <c r="G30" s="15" t="str">
        <f aca="false">IF(F30="","",F30-$B$3)</f>
        <v/>
      </c>
      <c r="H30" s="16" t="str">
        <f aca="false">IF(F30="","",IF(G30&lt;0,"منتهية",IF(G30&lt;=$B$4,"تجديد عاجل","سارية")))</f>
        <v/>
      </c>
      <c r="I30" s="13"/>
    </row>
    <row r="31" customFormat="false" ht="15" hidden="false" customHeight="false" outlineLevel="0" collapsed="false">
      <c r="A31" s="13"/>
      <c r="B31" s="13"/>
      <c r="C31" s="13"/>
      <c r="D31" s="13"/>
      <c r="E31" s="14"/>
      <c r="F31" s="14"/>
      <c r="G31" s="15" t="str">
        <f aca="false">IF(F31="","",F31-$B$3)</f>
        <v/>
      </c>
      <c r="H31" s="16" t="str">
        <f aca="false">IF(F31="","",IF(G31&lt;0,"منتهية",IF(G31&lt;=$B$4,"تجديد عاجل","سارية")))</f>
        <v/>
      </c>
      <c r="I31" s="13"/>
    </row>
    <row r="32" customFormat="false" ht="15" hidden="false" customHeight="false" outlineLevel="0" collapsed="false">
      <c r="A32" s="13"/>
      <c r="B32" s="13"/>
      <c r="C32" s="13"/>
      <c r="D32" s="13"/>
      <c r="E32" s="14"/>
      <c r="F32" s="14"/>
      <c r="G32" s="15" t="str">
        <f aca="false">IF(F32="","",F32-$B$3)</f>
        <v/>
      </c>
      <c r="H32" s="16" t="str">
        <f aca="false">IF(F32="","",IF(G32&lt;0,"منتهية",IF(G32&lt;=$B$4,"تجديد عاجل","سارية")))</f>
        <v/>
      </c>
      <c r="I32" s="13"/>
    </row>
    <row r="33" customFormat="false" ht="15" hidden="false" customHeight="false" outlineLevel="0" collapsed="false">
      <c r="A33" s="13"/>
      <c r="B33" s="13"/>
      <c r="C33" s="13"/>
      <c r="D33" s="13"/>
      <c r="E33" s="14"/>
      <c r="F33" s="14"/>
      <c r="G33" s="15" t="str">
        <f aca="false">IF(F33="","",F33-$B$3)</f>
        <v/>
      </c>
      <c r="H33" s="16" t="str">
        <f aca="false">IF(F33="","",IF(G33&lt;0,"منتهية",IF(G33&lt;=$B$4,"تجديد عاجل","سارية")))</f>
        <v/>
      </c>
      <c r="I33" s="13"/>
    </row>
    <row r="34" customFormat="false" ht="15" hidden="false" customHeight="false" outlineLevel="0" collapsed="false">
      <c r="A34" s="13"/>
      <c r="B34" s="13"/>
      <c r="C34" s="13"/>
      <c r="D34" s="13"/>
      <c r="E34" s="14"/>
      <c r="F34" s="14"/>
      <c r="G34" s="15" t="str">
        <f aca="false">IF(F34="","",F34-$B$3)</f>
        <v/>
      </c>
      <c r="H34" s="16" t="str">
        <f aca="false">IF(F34="","",IF(G34&lt;0,"منتهية",IF(G34&lt;=$B$4,"تجديد عاجل","سارية")))</f>
        <v/>
      </c>
      <c r="I34" s="13"/>
    </row>
    <row r="35" customFormat="false" ht="15" hidden="false" customHeight="false" outlineLevel="0" collapsed="false">
      <c r="A35" s="13"/>
      <c r="B35" s="13"/>
      <c r="C35" s="13"/>
      <c r="D35" s="13"/>
      <c r="E35" s="14"/>
      <c r="F35" s="14"/>
      <c r="G35" s="15" t="str">
        <f aca="false">IF(F35="","",F35-$B$3)</f>
        <v/>
      </c>
      <c r="H35" s="16" t="str">
        <f aca="false">IF(F35="","",IF(G35&lt;0,"منتهية",IF(G35&lt;=$B$4,"تجديد عاجل","سارية")))</f>
        <v/>
      </c>
      <c r="I35" s="13"/>
    </row>
    <row r="36" customFormat="false" ht="15" hidden="false" customHeight="false" outlineLevel="0" collapsed="false">
      <c r="A36" s="13"/>
      <c r="B36" s="13"/>
      <c r="C36" s="13"/>
      <c r="D36" s="13"/>
      <c r="E36" s="14"/>
      <c r="F36" s="14"/>
      <c r="G36" s="15" t="str">
        <f aca="false">IF(F36="","",F36-$B$3)</f>
        <v/>
      </c>
      <c r="H36" s="16" t="str">
        <f aca="false">IF(F36="","",IF(G36&lt;0,"منتهية",IF(G36&lt;=$B$4,"تجديد عاجل","سارية")))</f>
        <v/>
      </c>
      <c r="I36" s="13"/>
    </row>
    <row r="37" customFormat="false" ht="15" hidden="false" customHeight="false" outlineLevel="0" collapsed="false">
      <c r="A37" s="13"/>
      <c r="B37" s="13"/>
      <c r="C37" s="13"/>
      <c r="D37" s="13"/>
      <c r="E37" s="14"/>
      <c r="F37" s="14"/>
      <c r="G37" s="15" t="str">
        <f aca="false">IF(F37="","",F37-$B$3)</f>
        <v/>
      </c>
      <c r="H37" s="16" t="str">
        <f aca="false">IF(F37="","",IF(G37&lt;0,"منتهية",IF(G37&lt;=$B$4,"تجديد عاجل","سارية")))</f>
        <v/>
      </c>
      <c r="I37" s="13"/>
    </row>
    <row r="38" customFormat="false" ht="15" hidden="false" customHeight="false" outlineLevel="0" collapsed="false">
      <c r="A38" s="13"/>
      <c r="B38" s="13"/>
      <c r="C38" s="13"/>
      <c r="D38" s="13"/>
      <c r="E38" s="14"/>
      <c r="F38" s="14"/>
      <c r="G38" s="15" t="str">
        <f aca="false">IF(F38="","",F38-$B$3)</f>
        <v/>
      </c>
      <c r="H38" s="16" t="str">
        <f aca="false">IF(F38="","",IF(G38&lt;0,"منتهية",IF(G38&lt;=$B$4,"تجديد عاجل","سارية")))</f>
        <v/>
      </c>
      <c r="I38" s="13"/>
    </row>
    <row r="39" customFormat="false" ht="15" hidden="false" customHeight="false" outlineLevel="0" collapsed="false">
      <c r="A39" s="13"/>
      <c r="B39" s="13"/>
      <c r="C39" s="13"/>
      <c r="D39" s="13"/>
      <c r="E39" s="14"/>
      <c r="F39" s="14"/>
      <c r="G39" s="15" t="str">
        <f aca="false">IF(F39="","",F39-$B$3)</f>
        <v/>
      </c>
      <c r="H39" s="16" t="str">
        <f aca="false">IF(F39="","",IF(G39&lt;0,"منتهية",IF(G39&lt;=$B$4,"تجديد عاجل","سارية")))</f>
        <v/>
      </c>
      <c r="I39" s="13"/>
    </row>
    <row r="40" customFormat="false" ht="15" hidden="false" customHeight="false" outlineLevel="0" collapsed="false">
      <c r="A40" s="13"/>
      <c r="B40" s="13"/>
      <c r="C40" s="13"/>
      <c r="D40" s="13"/>
      <c r="E40" s="14"/>
      <c r="F40" s="14"/>
      <c r="G40" s="15" t="str">
        <f aca="false">IF(F40="","",F40-$B$3)</f>
        <v/>
      </c>
      <c r="H40" s="16" t="str">
        <f aca="false">IF(F40="","",IF(G40&lt;0,"منتهية",IF(G40&lt;=$B$4,"تجديد عاجل","سارية")))</f>
        <v/>
      </c>
      <c r="I40" s="13"/>
    </row>
    <row r="41" customFormat="false" ht="15" hidden="false" customHeight="false" outlineLevel="0" collapsed="false">
      <c r="A41" s="13"/>
      <c r="B41" s="13"/>
      <c r="C41" s="13"/>
      <c r="D41" s="13"/>
      <c r="E41" s="14"/>
      <c r="F41" s="14"/>
      <c r="G41" s="15" t="str">
        <f aca="false">IF(F41="","",F41-$B$3)</f>
        <v/>
      </c>
      <c r="H41" s="16" t="str">
        <f aca="false">IF(F41="","",IF(G41&lt;0,"منتهية",IF(G41&lt;=$B$4,"تجديد عاجل","سارية")))</f>
        <v/>
      </c>
      <c r="I41" s="13"/>
    </row>
    <row r="42" customFormat="false" ht="15" hidden="false" customHeight="false" outlineLevel="0" collapsed="false">
      <c r="A42" s="13"/>
      <c r="B42" s="13"/>
      <c r="C42" s="13"/>
      <c r="D42" s="13"/>
      <c r="E42" s="14"/>
      <c r="F42" s="14"/>
      <c r="G42" s="15" t="str">
        <f aca="false">IF(F42="","",F42-$B$3)</f>
        <v/>
      </c>
      <c r="H42" s="16" t="str">
        <f aca="false">IF(F42="","",IF(G42&lt;0,"منتهية",IF(G42&lt;=$B$4,"تجديد عاجل","سارية")))</f>
        <v/>
      </c>
      <c r="I42" s="13"/>
    </row>
    <row r="43" customFormat="false" ht="15" hidden="false" customHeight="false" outlineLevel="0" collapsed="false">
      <c r="A43" s="13"/>
      <c r="B43" s="13"/>
      <c r="C43" s="13"/>
      <c r="D43" s="13"/>
      <c r="E43" s="14"/>
      <c r="F43" s="14"/>
      <c r="G43" s="15" t="str">
        <f aca="false">IF(F43="","",F43-$B$3)</f>
        <v/>
      </c>
      <c r="H43" s="16" t="str">
        <f aca="false">IF(F43="","",IF(G43&lt;0,"منتهية",IF(G43&lt;=$B$4,"تجديد عاجل","سارية")))</f>
        <v/>
      </c>
      <c r="I43" s="13"/>
    </row>
    <row r="44" customFormat="false" ht="15" hidden="false" customHeight="false" outlineLevel="0" collapsed="false">
      <c r="A44" s="13"/>
      <c r="B44" s="13"/>
      <c r="C44" s="13"/>
      <c r="D44" s="13"/>
      <c r="E44" s="14"/>
      <c r="F44" s="14"/>
      <c r="G44" s="15" t="str">
        <f aca="false">IF(F44="","",F44-$B$3)</f>
        <v/>
      </c>
      <c r="H44" s="16" t="str">
        <f aca="false">IF(F44="","",IF(G44&lt;0,"منتهية",IF(G44&lt;=$B$4,"تجديد عاجل","سارية")))</f>
        <v/>
      </c>
      <c r="I44" s="13"/>
    </row>
    <row r="45" customFormat="false" ht="15" hidden="false" customHeight="false" outlineLevel="0" collapsed="false">
      <c r="A45" s="13"/>
      <c r="B45" s="13"/>
      <c r="C45" s="13"/>
      <c r="D45" s="13"/>
      <c r="E45" s="14"/>
      <c r="F45" s="14"/>
      <c r="G45" s="15" t="str">
        <f aca="false">IF(F45="","",F45-$B$3)</f>
        <v/>
      </c>
      <c r="H45" s="16" t="str">
        <f aca="false">IF(F45="","",IF(G45&lt;0,"منتهية",IF(G45&lt;=$B$4,"تجديد عاجل","سارية")))</f>
        <v/>
      </c>
      <c r="I45" s="13"/>
    </row>
    <row r="46" customFormat="false" ht="15" hidden="false" customHeight="false" outlineLevel="0" collapsed="false">
      <c r="A46" s="13"/>
      <c r="B46" s="13"/>
      <c r="C46" s="13"/>
      <c r="D46" s="13"/>
      <c r="E46" s="14"/>
      <c r="F46" s="14"/>
      <c r="G46" s="15" t="str">
        <f aca="false">IF(F46="","",F46-$B$3)</f>
        <v/>
      </c>
      <c r="H46" s="16" t="str">
        <f aca="false">IF(F46="","",IF(G46&lt;0,"منتهية",IF(G46&lt;=$B$4,"تجديد عاجل","سارية")))</f>
        <v/>
      </c>
      <c r="I46" s="13"/>
    </row>
    <row r="47" customFormat="false" ht="15" hidden="false" customHeight="false" outlineLevel="0" collapsed="false">
      <c r="A47" s="13"/>
      <c r="B47" s="13"/>
      <c r="C47" s="13"/>
      <c r="D47" s="13"/>
      <c r="E47" s="14"/>
      <c r="F47" s="14"/>
      <c r="G47" s="15" t="str">
        <f aca="false">IF(F47="","",F47-$B$3)</f>
        <v/>
      </c>
      <c r="H47" s="16" t="str">
        <f aca="false">IF(F47="","",IF(G47&lt;0,"منتهية",IF(G47&lt;=$B$4,"تجديد عاجل","سارية")))</f>
        <v/>
      </c>
      <c r="I47" s="13"/>
    </row>
  </sheetData>
  <mergeCells count="2">
    <mergeCell ref="A1:I1"/>
    <mergeCell ref="A2:I2"/>
  </mergeCells>
  <conditionalFormatting sqref="H8:H47">
    <cfRule type="expression" priority="2" aboveAverage="0" equalAverage="0" bottom="0" percent="0" rank="0" text="" dxfId="0">
      <formula>H8="منتهية"</formula>
    </cfRule>
    <cfRule type="expression" priority="3" aboveAverage="0" equalAverage="0" bottom="0" percent="0" rank="0" text="" dxfId="1">
      <formula>H8="تجديد عاجل"</formula>
    </cfRule>
    <cfRule type="expression" priority="4" aboveAverage="0" equalAverage="0" bottom="0" percent="0" rank="0" text="" dxfId="2">
      <formula>H8="سارية"</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10"/>
  <sheetViews>
    <sheetView showFormulas="false" showGridLines="false" showRowColHeaders="true" showZeros="true" rightToLeft="tru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2"/>
    <col collapsed="false" customWidth="true" hidden="false" outlineLevel="0" max="3" min="2" style="0" width="18"/>
  </cols>
  <sheetData>
    <row r="1" customFormat="false" ht="33.75" hidden="false" customHeight="true" outlineLevel="0" collapsed="false">
      <c r="A1" s="1" t="s">
        <v>53</v>
      </c>
      <c r="B1" s="1"/>
      <c r="C1" s="1"/>
    </row>
    <row r="2" customFormat="false" ht="30" hidden="false" customHeight="true" outlineLevel="0" collapsed="false">
      <c r="A2" s="2" t="s">
        <v>54</v>
      </c>
      <c r="B2" s="2"/>
      <c r="C2" s="2"/>
    </row>
    <row r="4" customFormat="false" ht="36" hidden="false" customHeight="true" outlineLevel="0" collapsed="false">
      <c r="A4" s="12" t="s">
        <v>55</v>
      </c>
      <c r="B4" s="12" t="s">
        <v>56</v>
      </c>
      <c r="C4" s="12" t="s">
        <v>57</v>
      </c>
    </row>
    <row r="5" customFormat="false" ht="21.75" hidden="false" customHeight="true" outlineLevel="0" collapsed="false">
      <c r="A5" s="17" t="s">
        <v>0</v>
      </c>
      <c r="B5" s="18" t="s">
        <v>58</v>
      </c>
      <c r="C5" s="18" t="s">
        <v>58</v>
      </c>
    </row>
    <row r="6" customFormat="false" ht="21.75" hidden="false" customHeight="true" outlineLevel="0" collapsed="false">
      <c r="A6" s="17" t="s">
        <v>59</v>
      </c>
      <c r="B6" s="16" t="s">
        <v>60</v>
      </c>
      <c r="C6" s="18" t="s">
        <v>61</v>
      </c>
    </row>
    <row r="7" customFormat="false" ht="21.75" hidden="false" customHeight="true" outlineLevel="0" collapsed="false">
      <c r="A7" s="17" t="s">
        <v>62</v>
      </c>
      <c r="B7" s="16" t="s">
        <v>60</v>
      </c>
      <c r="C7" s="18" t="s">
        <v>63</v>
      </c>
    </row>
    <row r="8" customFormat="false" ht="21.75" hidden="false" customHeight="true" outlineLevel="0" collapsed="false">
      <c r="A8" s="17" t="s">
        <v>64</v>
      </c>
      <c r="B8" s="16" t="s">
        <v>60</v>
      </c>
      <c r="C8" s="18" t="s">
        <v>65</v>
      </c>
    </row>
    <row r="10" customFormat="false" ht="14.15" hidden="false" customHeight="false" outlineLevel="0" collapsed="false">
      <c r="A10" s="19" t="s">
        <v>66</v>
      </c>
      <c r="B10" s="19"/>
      <c r="C10" s="19"/>
    </row>
  </sheetData>
  <mergeCells count="3">
    <mergeCell ref="A1:C1"/>
    <mergeCell ref="A2:C2"/>
    <mergeCell ref="A10:C10"/>
  </mergeCells>
  <hyperlinks>
    <hyperlink ref="A10" r:id="rId1" display="صفحة المنتج: https://miyarbusiness.com/shop/"/>
  </hyperlink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2026-10-04T22:19:22Z</dcterms:created>
  <dc:creator>openpyxl</dc:creator>
  <dc:description/>
  <dc:language>en-US</dc:language>
  <cp:lastModifiedBy/>
  <dcterms:modified xsi:type="dcterms:W3CDTF">2026-10-04T22:19:22Z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